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I222" i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J233" i="1" l="1"/>
  <c r="I233" i="1"/>
  <c r="H233" i="1"/>
  <c r="I214" i="1"/>
  <c r="H214" i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176" i="1"/>
  <c r="I176" i="1"/>
  <c r="J157" i="1"/>
  <c r="I157" i="1"/>
  <c r="H157" i="1"/>
  <c r="G157" i="1"/>
  <c r="F157" i="1"/>
  <c r="G138" i="1"/>
  <c r="F138" i="1"/>
  <c r="J62" i="1"/>
  <c r="I62" i="1"/>
  <c r="J43" i="1"/>
  <c r="I43" i="1"/>
  <c r="H43" i="1"/>
  <c r="G43" i="1"/>
  <c r="F43" i="1"/>
  <c r="G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L234" i="1" l="1"/>
  <c r="F234" i="1"/>
  <c r="J234" i="1"/>
  <c r="I234" i="1"/>
  <c r="H234" i="1"/>
  <c r="G234" i="1"/>
</calcChain>
</file>

<file path=xl/sharedStrings.xml><?xml version="1.0" encoding="utf-8"?>
<sst xmlns="http://schemas.openxmlformats.org/spreadsheetml/2006/main" count="319" uniqueCount="80">
  <si>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</si>
  <si>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</si>
  <si>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</si>
  <si>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</si>
  <si>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</si>
  <si>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</si>
  <si>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</si>
  <si>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</si>
  <si>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</si>
  <si>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</si>
  <si>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</si>
  <si>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</si>
  <si>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</si>
  <si>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</si>
  <si>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</si>
  <si>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</si>
  <si>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</si>
  <si>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</si>
  <si>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</si>
  <si>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</si>
  <si>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</si>
  <si>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</si>
  <si>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</si>
  <si>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</si>
  <si>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</si>
  <si>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</si>
  <si>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</si>
  <si>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</si>
  <si>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</si>
  <si>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</si>
  <si>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</si>
  <si>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</si>
  <si>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</si>
  <si>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</si>
  <si>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</si>
  <si>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</si>
  <si>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</si>
  <si>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</si>
  <si>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</si>
  <si>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</si>
  <si>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пшеничная</t>
  </si>
  <si>
    <t>Какао с молоком</t>
  </si>
  <si>
    <t>Хлеб пшеничный</t>
  </si>
  <si>
    <t>Банан</t>
  </si>
  <si>
    <t>Бутерброд с сыром</t>
  </si>
  <si>
    <t>Курица тушенная в соусе</t>
  </si>
  <si>
    <t>Каша гречневая рассыпчатая</t>
  </si>
  <si>
    <t>сладкое</t>
  </si>
  <si>
    <t>Гуляш из говядины</t>
  </si>
  <si>
    <t>Компот из свежих яблок</t>
  </si>
  <si>
    <t>Компот из сухофруктов</t>
  </si>
  <si>
    <t>Бутерброд с маслом</t>
  </si>
  <si>
    <t>Пюре картофельное</t>
  </si>
  <si>
    <t>Сок фруктовый</t>
  </si>
  <si>
    <t>Яблоко</t>
  </si>
  <si>
    <t>Каша молочная овсяная</t>
  </si>
  <si>
    <t>Чай с сахаром</t>
  </si>
  <si>
    <t>Каша манная молочная</t>
  </si>
  <si>
    <t>Макароны отварные</t>
  </si>
  <si>
    <t>Плов из курицы</t>
  </si>
  <si>
    <t xml:space="preserve">                                                           МКОУ "Иммунная ООШ"</t>
  </si>
  <si>
    <t>Янмурзаева Г.Х</t>
  </si>
  <si>
    <t>овощи</t>
  </si>
  <si>
    <t>Помидоры свежие</t>
  </si>
  <si>
    <t>гор. Блюдо</t>
  </si>
  <si>
    <t>Сосиски отварные</t>
  </si>
  <si>
    <t>Апельсин</t>
  </si>
  <si>
    <t>Сыр российский</t>
  </si>
  <si>
    <t>Салат из тертой моркови</t>
  </si>
  <si>
    <t>салат</t>
  </si>
  <si>
    <t xml:space="preserve">Салат из капусты с горошком </t>
  </si>
  <si>
    <t>йогурт</t>
  </si>
  <si>
    <t>Пряник</t>
  </si>
  <si>
    <t>Каша молочная ячневая</t>
  </si>
  <si>
    <t>Яйцо вареное</t>
  </si>
  <si>
    <t xml:space="preserve">печенье </t>
  </si>
  <si>
    <t>напитки</t>
  </si>
  <si>
    <t xml:space="preserve">салат из свеклы </t>
  </si>
  <si>
    <t>Салат из кукурузы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</si>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</sst>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60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61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</v>
      </c>
      <c r="H9" s="43">
        <v>0.8</v>
      </c>
      <c r="I9" s="43">
        <v>19.2</v>
      </c>
      <c r="J9" s="43">
        <v>106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130</v>
      </c>
      <c r="G10" s="43"/>
      <c r="H10" s="43"/>
      <c r="I10" s="43">
        <v>13</v>
      </c>
      <c r="J10" s="43">
        <v>61</v>
      </c>
      <c r="K10" s="44">
        <v>231</v>
      </c>
      <c r="L10" s="43"/>
    </row>
    <row r="11" spans="1:12" ht="15" x14ac:dyDescent="0.25">
      <c r="A11" s="23"/>
      <c r="B11" s="15"/>
      <c r="C11" s="11"/>
      <c r="D11" s="6" t="s">
        <v>26</v>
      </c>
      <c r="E11" s="42" t="s">
        <v>51</v>
      </c>
      <c r="F11" s="43">
        <v>35</v>
      </c>
      <c r="G11" s="43">
        <v>2</v>
      </c>
      <c r="H11" s="43">
        <v>4</v>
      </c>
      <c r="I11" s="43">
        <v>15</v>
      </c>
      <c r="J11" s="43">
        <v>115</v>
      </c>
      <c r="K11" s="44">
        <v>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15</v>
      </c>
      <c r="H13" s="19">
        <f t="shared" si="0"/>
        <v>17.8</v>
      </c>
      <c r="I13" s="19">
        <f t="shared" si="0"/>
        <v>94.2</v>
      </c>
      <c r="J13" s="19">
        <f t="shared" si="0"/>
        <v>625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47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605</v>
      </c>
      <c r="G24" s="32">
        <f t="shared" ref="G24:J24" si="4">G13+G23</f>
        <v>15</v>
      </c>
      <c r="H24" s="32">
        <f t="shared" si="4"/>
        <v>17.8</v>
      </c>
      <c r="I24" s="32">
        <f t="shared" si="4"/>
        <v>94.2</v>
      </c>
      <c r="J24" s="32">
        <f t="shared" si="4"/>
        <v>625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9</v>
      </c>
      <c r="H26" s="43">
        <v>6</v>
      </c>
      <c r="I26" s="43">
        <v>39</v>
      </c>
      <c r="J26" s="43">
        <v>243</v>
      </c>
      <c r="K26" s="44">
        <v>114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/>
      <c r="H27" s="43"/>
      <c r="I27" s="43">
        <v>10</v>
      </c>
      <c r="J27" s="43">
        <v>43</v>
      </c>
      <c r="K27" s="44">
        <v>261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/>
      <c r="I28" s="43">
        <v>14</v>
      </c>
      <c r="J28" s="43">
        <v>80</v>
      </c>
      <c r="K28" s="44"/>
      <c r="L28" s="43"/>
    </row>
    <row r="29" spans="1:12" ht="15" x14ac:dyDescent="0.25">
      <c r="A29" s="14"/>
      <c r="B29" s="15"/>
      <c r="C29" s="11"/>
      <c r="D29" s="7" t="s">
        <v>62</v>
      </c>
      <c r="E29" s="42" t="s">
        <v>63</v>
      </c>
      <c r="F29" s="43">
        <v>60</v>
      </c>
      <c r="G29" s="43">
        <v>1</v>
      </c>
      <c r="H29" s="43"/>
      <c r="I29" s="43">
        <v>4</v>
      </c>
      <c r="J29" s="43">
        <v>24</v>
      </c>
      <c r="K29" s="44">
        <v>1038</v>
      </c>
      <c r="L29" s="43"/>
    </row>
    <row r="30" spans="1:12" ht="15" x14ac:dyDescent="0.25">
      <c r="A30" s="14"/>
      <c r="B30" s="15"/>
      <c r="C30" s="11"/>
      <c r="D30" s="6" t="s">
        <v>30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26</v>
      </c>
      <c r="H32" s="19">
        <f t="shared" ref="H32" si="7">SUM(H25:H31)</f>
        <v>20</v>
      </c>
      <c r="I32" s="19">
        <f t="shared" ref="I32" si="8">SUM(I25:I31)</f>
        <v>69</v>
      </c>
      <c r="J32" s="19">
        <f t="shared" ref="J32:L32" si="9">SUM(J25:J31)</f>
        <v>580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530</v>
      </c>
      <c r="G43" s="32">
        <f t="shared" ref="G43" si="14">G32+G42</f>
        <v>26</v>
      </c>
      <c r="H43" s="32">
        <f t="shared" ref="H43" si="15">H32+H42</f>
        <v>20</v>
      </c>
      <c r="I43" s="32">
        <f t="shared" ref="I43" si="16">I32+I42</f>
        <v>69</v>
      </c>
      <c r="J43" s="32">
        <f t="shared" ref="J43:L43" si="17">J32+J42</f>
        <v>580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64</v>
      </c>
      <c r="E44" s="2" t="s">
        <v>65</v>
      </c>
      <c r="F44" s="2">
        <v>90</v>
      </c>
      <c r="G44" s="2">
        <v>5</v>
      </c>
      <c r="H44" s="2">
        <v>9</v>
      </c>
      <c r="I44" s="2">
        <v>1</v>
      </c>
      <c r="J44" s="2">
        <v>112</v>
      </c>
      <c r="K44" s="2">
        <v>11</v>
      </c>
    </row>
    <row r="45" spans="1:12" ht="15" x14ac:dyDescent="0.25">
      <c r="A45" s="23"/>
      <c r="B45" s="15"/>
      <c r="C45" s="11"/>
      <c r="D45" s="6"/>
      <c r="E45" s="42" t="s">
        <v>58</v>
      </c>
      <c r="F45" s="43">
        <v>150</v>
      </c>
      <c r="G45" s="43">
        <v>5</v>
      </c>
      <c r="H45" s="43">
        <v>9</v>
      </c>
      <c r="I45" s="43">
        <v>30</v>
      </c>
      <c r="J45" s="43">
        <v>213</v>
      </c>
      <c r="K45" s="44">
        <v>137</v>
      </c>
      <c r="L45" s="43"/>
    </row>
    <row r="46" spans="1:12" ht="15" x14ac:dyDescent="0.25">
      <c r="A46" s="23"/>
      <c r="B46" s="15"/>
      <c r="C46" s="11"/>
      <c r="D46" s="7" t="s">
        <v>26</v>
      </c>
      <c r="E46" s="42" t="s">
        <v>67</v>
      </c>
      <c r="F46" s="43">
        <v>20</v>
      </c>
      <c r="G46" s="43">
        <v>4.5999999999999996</v>
      </c>
      <c r="H46" s="43">
        <v>5.9</v>
      </c>
      <c r="I46" s="43">
        <v>0</v>
      </c>
      <c r="J46" s="43">
        <v>72.48</v>
      </c>
      <c r="K46" s="44">
        <v>15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1</v>
      </c>
      <c r="I47" s="43">
        <v>24</v>
      </c>
      <c r="J47" s="43">
        <v>133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</v>
      </c>
      <c r="H48" s="43">
        <v>0</v>
      </c>
      <c r="I48" s="43">
        <v>8</v>
      </c>
      <c r="J48" s="43">
        <v>38</v>
      </c>
      <c r="K48" s="44">
        <v>118</v>
      </c>
      <c r="L48" s="43"/>
    </row>
    <row r="49" spans="1:12" ht="15" x14ac:dyDescent="0.25">
      <c r="A49" s="23"/>
      <c r="B49" s="15"/>
      <c r="C49" s="11"/>
      <c r="D49" s="6" t="s">
        <v>30</v>
      </c>
      <c r="E49" s="42" t="s">
        <v>50</v>
      </c>
      <c r="F49" s="43">
        <v>200</v>
      </c>
      <c r="G49" s="43">
        <v>1</v>
      </c>
      <c r="H49" s="43"/>
      <c r="I49" s="43">
        <v>31</v>
      </c>
      <c r="J49" s="43">
        <v>130</v>
      </c>
      <c r="K49" s="44">
        <v>241</v>
      </c>
      <c r="L49" s="43"/>
    </row>
    <row r="50" spans="1:12" ht="15" x14ac:dyDescent="0.25">
      <c r="A50" s="23"/>
      <c r="B50" s="15"/>
      <c r="C50" s="11"/>
      <c r="D50" s="6" t="s">
        <v>62</v>
      </c>
      <c r="E50" s="42" t="s">
        <v>68</v>
      </c>
      <c r="F50" s="43">
        <v>60</v>
      </c>
      <c r="G50" s="43">
        <v>0.74</v>
      </c>
      <c r="H50" s="43">
        <v>0.05</v>
      </c>
      <c r="I50" s="43">
        <v>6.96</v>
      </c>
      <c r="J50" s="43">
        <v>31.38</v>
      </c>
      <c r="K50" s="44">
        <v>41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SUM(F45:F50)</f>
        <v>580</v>
      </c>
      <c r="G51" s="19">
        <f>SUM(G45:G50)</f>
        <v>15.34</v>
      </c>
      <c r="H51" s="19">
        <f>SUM(H45:H50)</f>
        <v>15.950000000000001</v>
      </c>
      <c r="I51" s="19">
        <f>SUM(I45:I50)</f>
        <v>99.96</v>
      </c>
      <c r="J51" s="19">
        <f>SUM(J45:J50)</f>
        <v>617.86</v>
      </c>
      <c r="K51" s="25"/>
      <c r="L51" s="19">
        <f>SUM(L45:L50)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580</v>
      </c>
      <c r="G62" s="32">
        <f t="shared" ref="G62" si="22">G51+G61</f>
        <v>15.34</v>
      </c>
      <c r="H62" s="32">
        <f t="shared" ref="H62" si="23">H51+H61</f>
        <v>15.950000000000001</v>
      </c>
      <c r="I62" s="32">
        <f t="shared" ref="I62" si="24">I51+I61</f>
        <v>99.96</v>
      </c>
      <c r="J62" s="32">
        <f t="shared" ref="J62:L62" si="25">J51+J61</f>
        <v>617.86</v>
      </c>
      <c r="K62" s="32"/>
      <c r="L62" s="32">
        <f t="shared" si="25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2" t="s">
        <v>59</v>
      </c>
      <c r="F63" s="43">
        <v>150</v>
      </c>
      <c r="G63" s="43">
        <v>16</v>
      </c>
      <c r="H63" s="43">
        <v>16</v>
      </c>
      <c r="I63" s="43">
        <v>24</v>
      </c>
      <c r="J63" s="43">
        <v>229</v>
      </c>
      <c r="K63" s="44">
        <v>199</v>
      </c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/>
      <c r="H65" s="43"/>
      <c r="I65" s="43">
        <v>10</v>
      </c>
      <c r="J65" s="43">
        <v>43</v>
      </c>
      <c r="K65" s="44">
        <v>241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50</v>
      </c>
      <c r="G66" s="43">
        <v>4</v>
      </c>
      <c r="H66" s="43">
        <v>1</v>
      </c>
      <c r="I66" s="43">
        <v>24</v>
      </c>
      <c r="J66" s="43">
        <v>133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</v>
      </c>
      <c r="H67" s="43">
        <v>0</v>
      </c>
      <c r="I67" s="43">
        <v>8</v>
      </c>
      <c r="J67" s="43">
        <v>38</v>
      </c>
      <c r="K67" s="44">
        <v>118</v>
      </c>
      <c r="L67" s="43"/>
    </row>
    <row r="68" spans="1:12" ht="15" x14ac:dyDescent="0.25">
      <c r="A68" s="23"/>
      <c r="B68" s="15"/>
      <c r="C68" s="11"/>
      <c r="D68" s="6" t="s">
        <v>69</v>
      </c>
      <c r="E68" s="42" t="s">
        <v>70</v>
      </c>
      <c r="F68" s="43">
        <v>80</v>
      </c>
      <c r="G68" s="43">
        <v>3.1</v>
      </c>
      <c r="H68" s="43">
        <v>6.9</v>
      </c>
      <c r="I68" s="43">
        <v>4.3</v>
      </c>
      <c r="J68" s="43">
        <v>91</v>
      </c>
      <c r="K68" s="44">
        <v>46</v>
      </c>
      <c r="L68" s="43"/>
    </row>
    <row r="69" spans="1:12" ht="15" x14ac:dyDescent="0.25">
      <c r="A69" s="23"/>
      <c r="B69" s="15"/>
      <c r="C69" s="11"/>
      <c r="D69" s="6" t="s">
        <v>62</v>
      </c>
      <c r="E69" s="42" t="s">
        <v>63</v>
      </c>
      <c r="F69" s="43">
        <v>60</v>
      </c>
      <c r="G69" s="43">
        <v>1</v>
      </c>
      <c r="H69" s="43"/>
      <c r="I69" s="43">
        <v>4</v>
      </c>
      <c r="J69" s="43">
        <v>24</v>
      </c>
      <c r="K69" s="44">
        <v>1038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26">SUM(G63:G69)</f>
        <v>24.1</v>
      </c>
      <c r="H70" s="19">
        <f t="shared" ref="H70" si="27">SUM(H63:H69)</f>
        <v>23.9</v>
      </c>
      <c r="I70" s="19">
        <f t="shared" ref="I70" si="28">SUM(I63:I69)</f>
        <v>74.3</v>
      </c>
      <c r="J70" s="19">
        <f t="shared" ref="J70:L70" si="29">SUM(J63:J69)</f>
        <v>558</v>
      </c>
      <c r="K70" s="25"/>
      <c r="L70" s="19">
        <f t="shared" si="29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640</v>
      </c>
      <c r="G81" s="32">
        <f t="shared" ref="G81" si="34">G70+G80</f>
        <v>24.1</v>
      </c>
      <c r="H81" s="32">
        <f t="shared" ref="H81" si="35">H70+H80</f>
        <v>23.9</v>
      </c>
      <c r="I81" s="32">
        <f t="shared" ref="I81" si="36">I70+I80</f>
        <v>74.3</v>
      </c>
      <c r="J81" s="32">
        <f t="shared" ref="J81:L81" si="37">J70+J80</f>
        <v>558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55</v>
      </c>
      <c r="F82" s="51">
        <v>200</v>
      </c>
      <c r="G82" s="40">
        <v>6</v>
      </c>
      <c r="H82" s="40">
        <v>6</v>
      </c>
      <c r="I82" s="40">
        <v>24</v>
      </c>
      <c r="J82" s="40">
        <v>172</v>
      </c>
      <c r="K82" s="41">
        <v>117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/>
      <c r="H84" s="43"/>
      <c r="I84" s="43">
        <v>10</v>
      </c>
      <c r="J84" s="43">
        <v>43</v>
      </c>
      <c r="K84" s="44">
        <v>261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1</v>
      </c>
      <c r="I85" s="43">
        <v>24</v>
      </c>
      <c r="J85" s="43">
        <v>133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1.1499999999999999</v>
      </c>
      <c r="H86" s="43">
        <v>0.1</v>
      </c>
      <c r="I86" s="43">
        <v>16.8</v>
      </c>
      <c r="J86" s="43">
        <v>69</v>
      </c>
      <c r="K86" s="44">
        <v>231</v>
      </c>
      <c r="L86" s="43"/>
    </row>
    <row r="87" spans="1:12" ht="15" x14ac:dyDescent="0.25">
      <c r="A87" s="23"/>
      <c r="B87" s="15"/>
      <c r="C87" s="11"/>
      <c r="D87" s="6" t="s">
        <v>30</v>
      </c>
      <c r="E87" s="42" t="s">
        <v>71</v>
      </c>
      <c r="F87" s="43">
        <v>115</v>
      </c>
      <c r="G87" s="43">
        <v>2</v>
      </c>
      <c r="H87" s="43">
        <v>5</v>
      </c>
      <c r="I87" s="43">
        <v>180</v>
      </c>
      <c r="J87" s="43">
        <v>120</v>
      </c>
      <c r="K87" s="44">
        <v>126</v>
      </c>
      <c r="L87" s="43"/>
    </row>
    <row r="88" spans="1:12" ht="15" x14ac:dyDescent="0.25">
      <c r="A88" s="23"/>
      <c r="B88" s="15"/>
      <c r="C88" s="11"/>
      <c r="D88" s="7" t="s">
        <v>26</v>
      </c>
      <c r="E88" s="42" t="s">
        <v>67</v>
      </c>
      <c r="F88" s="43">
        <v>20</v>
      </c>
      <c r="G88" s="43">
        <v>4.5999999999999996</v>
      </c>
      <c r="H88" s="43">
        <v>5.9</v>
      </c>
      <c r="I88" s="43">
        <v>0</v>
      </c>
      <c r="J88" s="43">
        <v>72.48</v>
      </c>
      <c r="K88" s="44">
        <v>15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38">SUM(G82:G88)</f>
        <v>17.75</v>
      </c>
      <c r="H89" s="19">
        <f t="shared" ref="H89" si="39">SUM(H82:H88)</f>
        <v>18</v>
      </c>
      <c r="I89" s="19">
        <f t="shared" ref="I89" si="40">SUM(I82:I88)</f>
        <v>254.8</v>
      </c>
      <c r="J89" s="19">
        <f>SUM(J82:J88)</f>
        <v>609.48</v>
      </c>
      <c r="K89" s="25"/>
      <c r="L89" s="19">
        <f t="shared" ref="L89" si="41"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685</v>
      </c>
      <c r="G100" s="32">
        <f t="shared" ref="G100" si="46">G89+G99</f>
        <v>17.75</v>
      </c>
      <c r="H100" s="32">
        <f t="shared" ref="H100" si="47">H89+H99</f>
        <v>18</v>
      </c>
      <c r="I100" s="32">
        <f t="shared" ref="I100" si="48">I89+I99</f>
        <v>254.8</v>
      </c>
      <c r="J100" s="32">
        <f t="shared" ref="J100:L100" si="49">J89+J99</f>
        <v>609.48</v>
      </c>
      <c r="K100" s="32"/>
      <c r="L100" s="32">
        <f t="shared" si="49"/>
        <v>0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6</v>
      </c>
      <c r="H101" s="40">
        <v>6</v>
      </c>
      <c r="I101" s="40">
        <v>26</v>
      </c>
      <c r="J101" s="40">
        <v>195</v>
      </c>
      <c r="K101" s="41">
        <v>117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44</v>
      </c>
      <c r="F102" s="43">
        <v>50</v>
      </c>
      <c r="G102" s="43">
        <v>5</v>
      </c>
      <c r="H102" s="43">
        <v>7</v>
      </c>
      <c r="I102" s="43">
        <v>15</v>
      </c>
      <c r="J102" s="43">
        <v>157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1</v>
      </c>
      <c r="I104" s="43">
        <v>24</v>
      </c>
      <c r="J104" s="43">
        <v>133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1.1499999999999999</v>
      </c>
      <c r="H105" s="43">
        <v>0.1</v>
      </c>
      <c r="I105" s="43">
        <v>16.8</v>
      </c>
      <c r="J105" s="43">
        <v>69</v>
      </c>
      <c r="K105" s="44">
        <v>231</v>
      </c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72</v>
      </c>
      <c r="F106" s="43">
        <v>100</v>
      </c>
      <c r="G106" s="43">
        <v>3</v>
      </c>
      <c r="H106" s="43">
        <v>62</v>
      </c>
      <c r="I106" s="43">
        <v>30</v>
      </c>
      <c r="J106" s="43">
        <v>467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0">SUM(G101:G107)</f>
        <v>23.15</v>
      </c>
      <c r="H108" s="19">
        <f t="shared" si="50"/>
        <v>81.099999999999994</v>
      </c>
      <c r="I108" s="19">
        <f t="shared" si="50"/>
        <v>129.80000000000001</v>
      </c>
      <c r="J108" s="19">
        <f t="shared" si="50"/>
        <v>1144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.75" customHeight="1" x14ac:dyDescent="0.2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700</v>
      </c>
      <c r="G119" s="32">
        <f t="shared" ref="G119:J119" si="54">G108+G118</f>
        <v>23.15</v>
      </c>
      <c r="H119" s="32">
        <f t="shared" si="54"/>
        <v>81.099999999999994</v>
      </c>
      <c r="I119" s="32">
        <f t="shared" si="54"/>
        <v>129.80000000000001</v>
      </c>
      <c r="J119" s="32">
        <f t="shared" si="54"/>
        <v>1144</v>
      </c>
      <c r="K119" s="32"/>
      <c r="L119" s="32">
        <f t="shared" ref="L119" si="55">L108+L118</f>
        <v>0</v>
      </c>
    </row>
    <row r="120" spans="1:12" ht="15" x14ac:dyDescent="0.25">
      <c r="A120" s="14">
        <v>2</v>
      </c>
      <c r="B120" s="15">
        <v>1</v>
      </c>
      <c r="C120" s="22" t="s">
        <v>20</v>
      </c>
      <c r="D120" s="5" t="s">
        <v>21</v>
      </c>
      <c r="E120" s="39" t="s">
        <v>40</v>
      </c>
      <c r="F120" s="40">
        <v>200</v>
      </c>
      <c r="G120" s="40">
        <v>6</v>
      </c>
      <c r="H120" s="40">
        <v>8</v>
      </c>
      <c r="I120" s="40">
        <v>29</v>
      </c>
      <c r="J120" s="40">
        <v>220</v>
      </c>
      <c r="K120" s="41">
        <v>116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4</v>
      </c>
      <c r="H122" s="43">
        <v>5</v>
      </c>
      <c r="I122" s="43">
        <v>18</v>
      </c>
      <c r="J122" s="43">
        <v>123</v>
      </c>
      <c r="K122" s="44">
        <v>266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</v>
      </c>
      <c r="H123" s="43">
        <v>0.8</v>
      </c>
      <c r="I123" s="43">
        <v>19.2</v>
      </c>
      <c r="J123" s="43">
        <v>106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130</v>
      </c>
      <c r="G124" s="43"/>
      <c r="H124" s="43"/>
      <c r="I124" s="43">
        <v>13</v>
      </c>
      <c r="J124" s="43">
        <v>61</v>
      </c>
      <c r="K124" s="44">
        <v>231</v>
      </c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51</v>
      </c>
      <c r="F125" s="43">
        <v>35</v>
      </c>
      <c r="G125" s="43">
        <v>2</v>
      </c>
      <c r="H125" s="43">
        <v>4</v>
      </c>
      <c r="I125" s="43">
        <v>15</v>
      </c>
      <c r="J125" s="43">
        <v>115</v>
      </c>
      <c r="K125" s="44">
        <v>3</v>
      </c>
      <c r="L125" s="43"/>
    </row>
    <row r="126" spans="1:12" ht="15" x14ac:dyDescent="0.25">
      <c r="A126" s="14"/>
      <c r="B126" s="15"/>
      <c r="C126" s="11"/>
      <c r="D126" s="6" t="s">
        <v>30</v>
      </c>
      <c r="E126" s="42" t="s">
        <v>71</v>
      </c>
      <c r="F126" s="43">
        <v>115</v>
      </c>
      <c r="G126" s="43">
        <v>2</v>
      </c>
      <c r="H126" s="43">
        <v>5</v>
      </c>
      <c r="I126" s="43">
        <v>180</v>
      </c>
      <c r="J126" s="43">
        <v>120</v>
      </c>
      <c r="K126" s="44">
        <v>126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720</v>
      </c>
      <c r="G127" s="19">
        <f t="shared" ref="G127:J127" si="56">SUM(G120:G126)</f>
        <v>17</v>
      </c>
      <c r="H127" s="19">
        <f t="shared" si="56"/>
        <v>22.8</v>
      </c>
      <c r="I127" s="19">
        <f t="shared" si="56"/>
        <v>274.2</v>
      </c>
      <c r="J127" s="19">
        <f t="shared" si="56"/>
        <v>745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720</v>
      </c>
      <c r="G138" s="32">
        <f t="shared" ref="G138" si="60">G127+G137</f>
        <v>17</v>
      </c>
      <c r="H138" s="32">
        <f t="shared" ref="H138" si="61">H127+H137</f>
        <v>22.8</v>
      </c>
      <c r="I138" s="32">
        <f t="shared" ref="I138" si="62">I127+I137</f>
        <v>274.2</v>
      </c>
      <c r="J138" s="32">
        <f t="shared" ref="J138:L138" si="63">J127+J137</f>
        <v>745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2</v>
      </c>
      <c r="C139" s="22" t="s">
        <v>20</v>
      </c>
      <c r="D139" s="5" t="s">
        <v>21</v>
      </c>
      <c r="E139" s="39" t="s">
        <v>48</v>
      </c>
      <c r="F139" s="40">
        <v>90</v>
      </c>
      <c r="G139" s="40">
        <v>14</v>
      </c>
      <c r="H139" s="40">
        <v>14</v>
      </c>
      <c r="I139" s="40">
        <v>2</v>
      </c>
      <c r="J139" s="40">
        <v>190</v>
      </c>
      <c r="K139" s="41">
        <v>175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46</v>
      </c>
      <c r="F140" s="43">
        <v>150</v>
      </c>
      <c r="G140" s="43">
        <v>9</v>
      </c>
      <c r="H140" s="43">
        <v>6</v>
      </c>
      <c r="I140" s="43">
        <v>39</v>
      </c>
      <c r="J140" s="43">
        <v>243</v>
      </c>
      <c r="K140" s="44">
        <v>114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>
        <v>1</v>
      </c>
      <c r="I142" s="43">
        <v>24</v>
      </c>
      <c r="J142" s="43">
        <v>133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30</v>
      </c>
      <c r="E144" s="42" t="s">
        <v>49</v>
      </c>
      <c r="F144" s="43">
        <v>200</v>
      </c>
      <c r="G144" s="43"/>
      <c r="H144" s="43"/>
      <c r="I144" s="43">
        <v>28</v>
      </c>
      <c r="J144" s="43">
        <v>114</v>
      </c>
      <c r="K144" s="44">
        <v>236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64">SUM(G139:G145)</f>
        <v>27</v>
      </c>
      <c r="H146" s="19">
        <f t="shared" si="64"/>
        <v>21</v>
      </c>
      <c r="I146" s="19">
        <f t="shared" si="64"/>
        <v>93</v>
      </c>
      <c r="J146" s="19">
        <f t="shared" si="64"/>
        <v>680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0</v>
      </c>
      <c r="H156" s="19">
        <f t="shared" si="66"/>
        <v>0</v>
      </c>
      <c r="I156" s="19">
        <f t="shared" si="66"/>
        <v>0</v>
      </c>
      <c r="J156" s="19">
        <f t="shared" si="66"/>
        <v>0</v>
      </c>
      <c r="K156" s="25"/>
      <c r="L156" s="19">
        <f t="shared" ref="L156" si="67">SUM(L147:L155)</f>
        <v>0</v>
      </c>
    </row>
    <row r="157" spans="1:12" ht="15.75" thickBot="1" x14ac:dyDescent="0.25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490</v>
      </c>
      <c r="G157" s="32">
        <f t="shared" ref="G157" si="68">G146+G156</f>
        <v>27</v>
      </c>
      <c r="H157" s="32">
        <f t="shared" ref="H157" si="69">H146+H156</f>
        <v>21</v>
      </c>
      <c r="I157" s="32">
        <f t="shared" ref="I157" si="70">I146+I156</f>
        <v>93</v>
      </c>
      <c r="J157" s="32">
        <f t="shared" ref="J157:L157" si="71">J146+J156</f>
        <v>680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 t="s">
        <v>73</v>
      </c>
      <c r="F158" s="40">
        <v>200</v>
      </c>
      <c r="G158" s="40">
        <v>8</v>
      </c>
      <c r="H158" s="40">
        <v>10</v>
      </c>
      <c r="I158" s="40">
        <v>40</v>
      </c>
      <c r="J158" s="40">
        <v>240</v>
      </c>
      <c r="K158" s="41">
        <v>116</v>
      </c>
      <c r="L158" s="40"/>
    </row>
    <row r="159" spans="1:12" ht="15" x14ac:dyDescent="0.25">
      <c r="A159" s="23"/>
      <c r="B159" s="15"/>
      <c r="C159" s="11"/>
      <c r="D159" s="6" t="s">
        <v>62</v>
      </c>
      <c r="E159" s="42" t="s">
        <v>63</v>
      </c>
      <c r="F159" s="43">
        <v>60</v>
      </c>
      <c r="G159" s="43">
        <v>1</v>
      </c>
      <c r="H159" s="43"/>
      <c r="I159" s="43">
        <v>4</v>
      </c>
      <c r="J159" s="43">
        <v>24</v>
      </c>
      <c r="K159" s="44">
        <v>1038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4</v>
      </c>
      <c r="H160" s="43">
        <v>5</v>
      </c>
      <c r="I160" s="43">
        <v>18</v>
      </c>
      <c r="J160" s="43">
        <v>123</v>
      </c>
      <c r="K160" s="44">
        <v>266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1</v>
      </c>
      <c r="I161" s="43">
        <v>24</v>
      </c>
      <c r="J161" s="43">
        <v>133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</v>
      </c>
      <c r="H162" s="43">
        <v>0</v>
      </c>
      <c r="I162" s="43">
        <v>8</v>
      </c>
      <c r="J162" s="43">
        <v>38</v>
      </c>
      <c r="K162" s="44">
        <v>118</v>
      </c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75</v>
      </c>
      <c r="F163" s="43">
        <v>40</v>
      </c>
      <c r="G163" s="43">
        <v>8</v>
      </c>
      <c r="H163" s="43">
        <v>5</v>
      </c>
      <c r="I163" s="43">
        <v>26</v>
      </c>
      <c r="J163" s="43">
        <v>201</v>
      </c>
      <c r="K163" s="44"/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51</v>
      </c>
      <c r="F164" s="43">
        <v>35</v>
      </c>
      <c r="G164" s="43">
        <v>2</v>
      </c>
      <c r="H164" s="43">
        <v>4</v>
      </c>
      <c r="I164" s="43">
        <v>15</v>
      </c>
      <c r="J164" s="43">
        <v>115</v>
      </c>
      <c r="K164" s="44">
        <v>3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685</v>
      </c>
      <c r="G165" s="19">
        <f t="shared" ref="G165:J165" si="72">SUM(G158:G164)</f>
        <v>27</v>
      </c>
      <c r="H165" s="19">
        <f t="shared" si="72"/>
        <v>25</v>
      </c>
      <c r="I165" s="19">
        <f t="shared" si="72"/>
        <v>135</v>
      </c>
      <c r="J165" s="19">
        <f t="shared" si="72"/>
        <v>874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685</v>
      </c>
      <c r="G176" s="32">
        <f t="shared" ref="G176" si="76">G165+G175</f>
        <v>27</v>
      </c>
      <c r="H176" s="32">
        <f t="shared" ref="H176" si="77">H165+H175</f>
        <v>25</v>
      </c>
      <c r="I176" s="32">
        <f t="shared" ref="I176" si="78">I165+I175</f>
        <v>135</v>
      </c>
      <c r="J176" s="32">
        <f t="shared" ref="J176:L176" si="79">J165+J175</f>
        <v>874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45</v>
      </c>
      <c r="F177" s="40">
        <v>90</v>
      </c>
      <c r="G177" s="40">
        <v>14</v>
      </c>
      <c r="H177" s="40">
        <v>17</v>
      </c>
      <c r="I177" s="40">
        <v>7</v>
      </c>
      <c r="J177" s="40">
        <v>158</v>
      </c>
      <c r="K177" s="41">
        <v>198</v>
      </c>
      <c r="L177" s="40"/>
    </row>
    <row r="178" spans="1:12" ht="15" x14ac:dyDescent="0.25">
      <c r="A178" s="23"/>
      <c r="B178" s="15"/>
      <c r="C178" s="11"/>
      <c r="D178" s="6" t="s">
        <v>29</v>
      </c>
      <c r="E178" s="42" t="s">
        <v>52</v>
      </c>
      <c r="F178" s="43">
        <v>150</v>
      </c>
      <c r="G178" s="43">
        <v>3</v>
      </c>
      <c r="H178" s="43">
        <v>4</v>
      </c>
      <c r="I178" s="43">
        <v>22</v>
      </c>
      <c r="J178" s="43">
        <v>173</v>
      </c>
      <c r="K178" s="44">
        <v>91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</v>
      </c>
      <c r="H180" s="43"/>
      <c r="I180" s="43">
        <v>14</v>
      </c>
      <c r="J180" s="43">
        <v>106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1.1499999999999999</v>
      </c>
      <c r="H181" s="43">
        <v>0.1</v>
      </c>
      <c r="I181" s="43">
        <v>16.8</v>
      </c>
      <c r="J181" s="43">
        <v>69</v>
      </c>
      <c r="K181" s="44">
        <v>231</v>
      </c>
      <c r="L181" s="43"/>
    </row>
    <row r="182" spans="1:12" ht="15" x14ac:dyDescent="0.25">
      <c r="A182" s="23"/>
      <c r="B182" s="15"/>
      <c r="C182" s="11"/>
      <c r="D182" s="6" t="s">
        <v>76</v>
      </c>
      <c r="E182" s="42" t="s">
        <v>53</v>
      </c>
      <c r="F182" s="43">
        <v>187</v>
      </c>
      <c r="G182" s="43">
        <v>1</v>
      </c>
      <c r="H182" s="43"/>
      <c r="I182" s="43">
        <v>18</v>
      </c>
      <c r="J182" s="43">
        <v>97</v>
      </c>
      <c r="K182" s="44">
        <v>271</v>
      </c>
      <c r="L182" s="43"/>
    </row>
    <row r="183" spans="1:12" ht="15" x14ac:dyDescent="0.25">
      <c r="A183" s="23"/>
      <c r="B183" s="15"/>
      <c r="C183" s="11"/>
      <c r="D183" s="6" t="s">
        <v>69</v>
      </c>
      <c r="E183" s="42" t="s">
        <v>77</v>
      </c>
      <c r="F183" s="43">
        <v>60</v>
      </c>
      <c r="G183" s="43">
        <v>0.86</v>
      </c>
      <c r="H183" s="43">
        <v>3.65</v>
      </c>
      <c r="I183" s="43">
        <v>5.0199999999999996</v>
      </c>
      <c r="J183" s="43">
        <v>56.34</v>
      </c>
      <c r="K183" s="44">
        <v>33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617</v>
      </c>
      <c r="G184" s="19">
        <f t="shared" ref="G184:J184" si="80">SUM(G177:G183)</f>
        <v>22.009999999999998</v>
      </c>
      <c r="H184" s="19">
        <f t="shared" si="80"/>
        <v>24.75</v>
      </c>
      <c r="I184" s="19">
        <f t="shared" si="80"/>
        <v>82.82</v>
      </c>
      <c r="J184" s="19">
        <f t="shared" si="80"/>
        <v>659.34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617</v>
      </c>
      <c r="G195" s="32">
        <f t="shared" ref="G195" si="84">G184+G194</f>
        <v>22.009999999999998</v>
      </c>
      <c r="H195" s="32">
        <f t="shared" ref="H195" si="85">H184+H194</f>
        <v>24.75</v>
      </c>
      <c r="I195" s="32">
        <f t="shared" ref="I195" si="86">I184+I194</f>
        <v>82.82</v>
      </c>
      <c r="J195" s="32">
        <f t="shared" ref="J195:L195" si="87">J184+J194</f>
        <v>659.34</v>
      </c>
      <c r="K195" s="32"/>
      <c r="L195" s="32">
        <f t="shared" si="87"/>
        <v>0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 t="s">
        <v>79</v>
      </c>
      <c r="F196" s="40">
        <v>200</v>
      </c>
      <c r="G196" s="40">
        <v>9</v>
      </c>
      <c r="H196" s="40">
        <v>11</v>
      </c>
      <c r="I196" s="40">
        <v>43</v>
      </c>
      <c r="J196" s="40">
        <v>227</v>
      </c>
      <c r="K196" s="41"/>
      <c r="L196" s="40"/>
    </row>
    <row r="197" spans="1:12" ht="15" x14ac:dyDescent="0.25">
      <c r="A197" s="23"/>
      <c r="B197" s="15"/>
      <c r="C197" s="11"/>
      <c r="D197" s="6" t="s">
        <v>69</v>
      </c>
      <c r="E197" s="42" t="s">
        <v>78</v>
      </c>
      <c r="F197" s="43">
        <v>60</v>
      </c>
      <c r="G197" s="43">
        <v>1.73</v>
      </c>
      <c r="H197" s="43">
        <v>3.71</v>
      </c>
      <c r="I197" s="43">
        <v>4.82</v>
      </c>
      <c r="J197" s="43">
        <v>59.58</v>
      </c>
      <c r="K197" s="44">
        <v>12</v>
      </c>
      <c r="L197" s="43"/>
    </row>
    <row r="198" spans="1:12" ht="15" x14ac:dyDescent="0.25">
      <c r="A198" s="23"/>
      <c r="B198" s="15"/>
      <c r="C198" s="11"/>
      <c r="D198" s="7" t="s">
        <v>22</v>
      </c>
      <c r="E198" s="42" t="s">
        <v>41</v>
      </c>
      <c r="F198" s="43">
        <v>200</v>
      </c>
      <c r="G198" s="43">
        <v>4</v>
      </c>
      <c r="H198" s="43">
        <v>5</v>
      </c>
      <c r="I198" s="43">
        <v>18</v>
      </c>
      <c r="J198" s="43">
        <v>123</v>
      </c>
      <c r="K198" s="44">
        <v>266</v>
      </c>
      <c r="L198" s="43"/>
    </row>
    <row r="199" spans="1:12" ht="15" x14ac:dyDescent="0.25">
      <c r="A199" s="23"/>
      <c r="B199" s="15"/>
      <c r="C199" s="11"/>
      <c r="D199" s="7" t="s">
        <v>23</v>
      </c>
      <c r="E199" s="42" t="s">
        <v>42</v>
      </c>
      <c r="F199" s="43">
        <v>50</v>
      </c>
      <c r="G199" s="43">
        <v>4</v>
      </c>
      <c r="H199" s="43">
        <v>1</v>
      </c>
      <c r="I199" s="43">
        <v>24</v>
      </c>
      <c r="J199" s="43">
        <v>133</v>
      </c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 t="s">
        <v>54</v>
      </c>
      <c r="F200" s="43">
        <v>130</v>
      </c>
      <c r="G200" s="43"/>
      <c r="H200" s="43"/>
      <c r="I200" s="43">
        <v>13</v>
      </c>
      <c r="J200" s="43">
        <v>61</v>
      </c>
      <c r="K200" s="44">
        <v>231</v>
      </c>
      <c r="L200" s="43"/>
    </row>
    <row r="201" spans="1:12" ht="15" x14ac:dyDescent="0.25">
      <c r="A201" s="23"/>
      <c r="B201" s="15"/>
      <c r="C201" s="11"/>
      <c r="D201" s="6" t="s">
        <v>26</v>
      </c>
      <c r="E201" s="42" t="s">
        <v>74</v>
      </c>
      <c r="F201" s="43">
        <v>40</v>
      </c>
      <c r="G201" s="43">
        <v>5</v>
      </c>
      <c r="H201" s="43">
        <v>5</v>
      </c>
      <c r="I201" s="43"/>
      <c r="J201" s="43">
        <v>63</v>
      </c>
      <c r="K201" s="44">
        <v>143</v>
      </c>
      <c r="L201" s="43"/>
    </row>
    <row r="202" spans="1:12" ht="15" x14ac:dyDescent="0.25">
      <c r="A202" s="23"/>
      <c r="B202" s="15"/>
      <c r="C202" s="11"/>
      <c r="D202" s="6" t="s">
        <v>26</v>
      </c>
      <c r="E202" s="42" t="s">
        <v>51</v>
      </c>
      <c r="F202" s="43">
        <v>35</v>
      </c>
      <c r="G202" s="43">
        <v>2</v>
      </c>
      <c r="H202" s="43">
        <v>4</v>
      </c>
      <c r="I202" s="43">
        <v>15</v>
      </c>
      <c r="J202" s="43">
        <v>115</v>
      </c>
      <c r="K202" s="44">
        <v>3</v>
      </c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715</v>
      </c>
      <c r="G203" s="19">
        <f t="shared" ref="G203:J203" si="88">SUM(G196:G202)</f>
        <v>25.73</v>
      </c>
      <c r="H203" s="19">
        <f t="shared" si="88"/>
        <v>29.71</v>
      </c>
      <c r="I203" s="19">
        <f t="shared" si="88"/>
        <v>117.82</v>
      </c>
      <c r="J203" s="19">
        <f t="shared" si="88"/>
        <v>781.57999999999993</v>
      </c>
      <c r="K203" s="25"/>
      <c r="L203" s="19">
        <f t="shared" ref="L203" si="89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0">SUM(G204:G212)</f>
        <v>0</v>
      </c>
      <c r="H213" s="19">
        <f t="shared" si="90"/>
        <v>0</v>
      </c>
      <c r="I213" s="19">
        <f t="shared" si="90"/>
        <v>0</v>
      </c>
      <c r="J213" s="19">
        <f t="shared" si="90"/>
        <v>0</v>
      </c>
      <c r="K213" s="25"/>
      <c r="L213" s="19">
        <f t="shared" ref="L213" si="91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715</v>
      </c>
      <c r="G214" s="32">
        <f t="shared" ref="G214:J214" si="92">G203+G213</f>
        <v>25.73</v>
      </c>
      <c r="H214" s="32">
        <f t="shared" si="92"/>
        <v>29.71</v>
      </c>
      <c r="I214" s="32">
        <f t="shared" si="92"/>
        <v>117.82</v>
      </c>
      <c r="J214" s="32">
        <f t="shared" si="92"/>
        <v>781.57999999999993</v>
      </c>
      <c r="K214" s="32"/>
      <c r="L214" s="32">
        <f t="shared" ref="L214" si="93">L203+L213</f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 t="s">
        <v>57</v>
      </c>
      <c r="F215" s="40">
        <v>200</v>
      </c>
      <c r="G215" s="40">
        <v>6</v>
      </c>
      <c r="H215" s="40">
        <v>6</v>
      </c>
      <c r="I215" s="40">
        <v>26</v>
      </c>
      <c r="J215" s="40">
        <v>195</v>
      </c>
      <c r="K215" s="41">
        <v>117</v>
      </c>
      <c r="L215" s="40"/>
    </row>
    <row r="216" spans="1:12" ht="15" x14ac:dyDescent="0.25">
      <c r="A216" s="23"/>
      <c r="B216" s="15"/>
      <c r="C216" s="11"/>
      <c r="D216" s="6" t="s">
        <v>26</v>
      </c>
      <c r="E216" s="42" t="s">
        <v>44</v>
      </c>
      <c r="F216" s="43">
        <v>50</v>
      </c>
      <c r="G216" s="43">
        <v>5</v>
      </c>
      <c r="H216" s="43">
        <v>7</v>
      </c>
      <c r="I216" s="43">
        <v>15</v>
      </c>
      <c r="J216" s="43">
        <v>157</v>
      </c>
      <c r="K216" s="44">
        <v>3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41</v>
      </c>
      <c r="F217" s="4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42</v>
      </c>
      <c r="F218" s="43">
        <v>50</v>
      </c>
      <c r="G218" s="43">
        <v>4</v>
      </c>
      <c r="H218" s="43">
        <v>1</v>
      </c>
      <c r="I218" s="43">
        <v>24</v>
      </c>
      <c r="J218" s="43">
        <v>133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 t="s">
        <v>43</v>
      </c>
      <c r="F219" s="43">
        <v>100</v>
      </c>
      <c r="G219" s="43">
        <v>1.1499999999999999</v>
      </c>
      <c r="H219" s="43">
        <v>0.1</v>
      </c>
      <c r="I219" s="43">
        <v>16.8</v>
      </c>
      <c r="J219" s="43">
        <v>69</v>
      </c>
      <c r="K219" s="44">
        <v>231</v>
      </c>
      <c r="L219" s="43"/>
    </row>
    <row r="220" spans="1:12" ht="15" x14ac:dyDescent="0.25">
      <c r="A220" s="23"/>
      <c r="B220" s="15"/>
      <c r="C220" s="11"/>
      <c r="D220" s="6" t="s">
        <v>26</v>
      </c>
      <c r="E220" s="42" t="s">
        <v>72</v>
      </c>
      <c r="F220" s="43">
        <v>100</v>
      </c>
      <c r="G220" s="43">
        <v>3</v>
      </c>
      <c r="H220" s="43">
        <v>62</v>
      </c>
      <c r="I220" s="43">
        <v>30</v>
      </c>
      <c r="J220" s="43">
        <v>467</v>
      </c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700</v>
      </c>
      <c r="G222" s="19">
        <f t="shared" ref="G222:J222" si="94">SUM(G215:G221)</f>
        <v>23.15</v>
      </c>
      <c r="H222" s="19">
        <f t="shared" si="94"/>
        <v>81.099999999999994</v>
      </c>
      <c r="I222" s="19">
        <f t="shared" si="94"/>
        <v>129.80000000000001</v>
      </c>
      <c r="J222" s="19">
        <f t="shared" si="94"/>
        <v>1144</v>
      </c>
      <c r="K222" s="25"/>
      <c r="L222" s="19">
        <f t="shared" ref="L222" si="95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6">SUM(G223:G231)</f>
        <v>0</v>
      </c>
      <c r="H232" s="19">
        <f t="shared" si="96"/>
        <v>0</v>
      </c>
      <c r="I232" s="19">
        <f t="shared" si="96"/>
        <v>0</v>
      </c>
      <c r="J232" s="19">
        <f t="shared" si="96"/>
        <v>0</v>
      </c>
      <c r="K232" s="25"/>
      <c r="L232" s="19">
        <f t="shared" ref="L232" si="9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700</v>
      </c>
      <c r="G233" s="32">
        <f t="shared" ref="G233:J233" si="98">G222+G232</f>
        <v>23.15</v>
      </c>
      <c r="H233" s="32">
        <f t="shared" si="98"/>
        <v>81.099999999999994</v>
      </c>
      <c r="I233" s="32">
        <f t="shared" si="98"/>
        <v>129.80000000000001</v>
      </c>
      <c r="J233" s="32">
        <f t="shared" si="98"/>
        <v>1144</v>
      </c>
      <c r="K233" s="32"/>
      <c r="L233" s="32">
        <f t="shared" ref="L233" si="99">L222+L232</f>
        <v>0</v>
      </c>
    </row>
    <row r="234" spans="1:12" ht="13.9" customHeight="1" thickBot="1" x14ac:dyDescent="0.25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638.91666666666663</v>
      </c>
      <c r="G234" s="34">
        <f t="shared" ref="G234:L234" si="100">(G24+G43+G62+G81+G100+G119+G138+G157+G176+G195+G214+G233)/(IF(G24=0,0,1)+IF(G43=0,0,1)+IF(G62=0,0,1)+IF(G81=0,0,1)+IF(G100=0,0,1)+IF(G119=0,0,1)+IF(G138=0,0,1)+IF(G157=0,0,1)+IF(G176=0,0,1)+IF(G195=0,0,1)+IF(G214=0,0,1)+IF(G233=0,0,1))</f>
        <v>21.935833333333331</v>
      </c>
      <c r="H234" s="34">
        <f t="shared" si="100"/>
        <v>31.759166666666669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129.55833333333331</v>
      </c>
      <c r="J234" s="34">
        <f t="shared" si="100"/>
        <v>751.52166666666665</v>
      </c>
      <c r="K234" s="34"/>
      <c r="L234" s="34" t="e">
        <f t="shared" si="100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2025-01-12T17:56:10Z</dcterms:modified>
</cp:coreProperties>
</file>